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cian\Downloads\"/>
    </mc:Choice>
  </mc:AlternateContent>
  <xr:revisionPtr revIDLastSave="0" documentId="8_{8BB054FD-69BC-428A-88A6-DEF44A03EF2F}" xr6:coauthVersionLast="47" xr6:coauthVersionMax="47" xr10:uidLastSave="{00000000-0000-0000-0000-000000000000}"/>
  <bookViews>
    <workbookView xWindow="-108" yWindow="-108" windowWidth="23256" windowHeight="12576" tabRatio="500" activeTab="2" xr2:uid="{00000000-000D-0000-FFFF-FFFF00000000}"/>
  </bookViews>
  <sheets>
    <sheet name="2023" sheetId="3" r:id="rId1"/>
    <sheet name="2024" sheetId="4" r:id="rId2"/>
    <sheet name="202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5" l="1"/>
  <c r="N29" i="5"/>
  <c r="N24" i="5"/>
  <c r="N23" i="5"/>
  <c r="N20" i="5"/>
  <c r="N19" i="5"/>
  <c r="N18" i="5"/>
  <c r="N17" i="5"/>
  <c r="N16" i="5"/>
  <c r="N15" i="5"/>
  <c r="M13" i="5"/>
  <c r="L13" i="5"/>
  <c r="K13" i="5"/>
  <c r="J13" i="5"/>
  <c r="I13" i="5"/>
  <c r="H13" i="5"/>
  <c r="G13" i="5"/>
  <c r="F13" i="5"/>
  <c r="E13" i="5"/>
  <c r="D13" i="5"/>
  <c r="C13" i="5"/>
  <c r="B13" i="5"/>
  <c r="N10" i="5"/>
  <c r="N9" i="5"/>
  <c r="N8" i="5"/>
  <c r="N7" i="5"/>
  <c r="N6" i="5"/>
  <c r="N5" i="5"/>
  <c r="M3" i="5"/>
  <c r="L3" i="5"/>
  <c r="K3" i="5"/>
  <c r="J3" i="5"/>
  <c r="I3" i="5"/>
  <c r="H3" i="5"/>
  <c r="G3" i="5"/>
  <c r="F3" i="5"/>
  <c r="E3" i="5"/>
  <c r="D3" i="5"/>
  <c r="C3" i="5"/>
  <c r="B3" i="5"/>
  <c r="N20" i="4"/>
  <c r="N24" i="4"/>
  <c r="N9" i="4"/>
  <c r="N19" i="4"/>
  <c r="N23" i="4"/>
  <c r="N18" i="4"/>
  <c r="N17" i="4"/>
  <c r="N16" i="4"/>
  <c r="N15" i="4"/>
  <c r="M13" i="4"/>
  <c r="L13" i="4"/>
  <c r="K13" i="4"/>
  <c r="J13" i="4"/>
  <c r="I13" i="4"/>
  <c r="H13" i="4"/>
  <c r="G13" i="4"/>
  <c r="F13" i="4"/>
  <c r="E13" i="4"/>
  <c r="D13" i="4"/>
  <c r="C13" i="4"/>
  <c r="B13" i="4"/>
  <c r="N10" i="4"/>
  <c r="N8" i="4"/>
  <c r="N7" i="4"/>
  <c r="N6" i="4"/>
  <c r="N5" i="4"/>
  <c r="M3" i="4"/>
  <c r="L3" i="4"/>
  <c r="K3" i="4"/>
  <c r="J3" i="4"/>
  <c r="I3" i="4"/>
  <c r="H3" i="4"/>
  <c r="G3" i="4"/>
  <c r="F3" i="4"/>
  <c r="E3" i="4"/>
  <c r="D3" i="4"/>
  <c r="C3" i="4"/>
  <c r="B3" i="4"/>
  <c r="N9" i="3"/>
  <c r="N13" i="5" l="1"/>
  <c r="N3" i="5"/>
  <c r="N3" i="4"/>
  <c r="N13" i="4"/>
  <c r="N8" i="3"/>
  <c r="N21" i="3"/>
  <c r="M3" i="3"/>
  <c r="L3" i="3"/>
  <c r="K3" i="3"/>
  <c r="J3" i="3"/>
  <c r="I3" i="3"/>
  <c r="H3" i="3"/>
  <c r="G3" i="3"/>
  <c r="F3" i="3"/>
  <c r="E3" i="3"/>
  <c r="D3" i="3"/>
  <c r="C3" i="3"/>
  <c r="B3" i="3"/>
  <c r="M12" i="3"/>
  <c r="L12" i="3"/>
  <c r="J12" i="3"/>
  <c r="I12" i="3"/>
  <c r="H12" i="3"/>
  <c r="G12" i="3"/>
  <c r="F12" i="3"/>
  <c r="E12" i="3"/>
  <c r="D12" i="3"/>
  <c r="C12" i="3"/>
  <c r="B12" i="3"/>
  <c r="K12" i="3"/>
  <c r="N23" i="3"/>
  <c r="N18" i="3"/>
  <c r="N17" i="3" l="1"/>
  <c r="N16" i="3"/>
  <c r="N15" i="3"/>
  <c r="N14" i="3"/>
  <c r="N7" i="3"/>
  <c r="N6" i="3"/>
  <c r="N5" i="3"/>
  <c r="N12" i="3" l="1"/>
  <c r="N3" i="3"/>
</calcChain>
</file>

<file path=xl/sharedStrings.xml><?xml version="1.0" encoding="utf-8"?>
<sst xmlns="http://schemas.openxmlformats.org/spreadsheetml/2006/main" count="76" uniqueCount="26">
  <si>
    <t>Science Direct FC</t>
  </si>
  <si>
    <t>Springerlink</t>
  </si>
  <si>
    <t>Platforma / Baza de date</t>
  </si>
  <si>
    <t>IP</t>
  </si>
  <si>
    <t>Acces mobil</t>
  </si>
  <si>
    <t xml:space="preserve">Clarivate Analytics </t>
  </si>
  <si>
    <t>Scopus</t>
  </si>
  <si>
    <t>Total Accesari</t>
  </si>
  <si>
    <t>Statistici de utilizare 2023 Univ. Ovidius Constanta</t>
  </si>
  <si>
    <t>Nature</t>
  </si>
  <si>
    <t>Cambridge</t>
  </si>
  <si>
    <t>IP+AM</t>
  </si>
  <si>
    <t xml:space="preserve"> Emerald trial</t>
  </si>
  <si>
    <t>Statistici de utilizare 2024 Univ. Ovidius Constanta</t>
  </si>
  <si>
    <t xml:space="preserve">Total </t>
  </si>
  <si>
    <t>UpToDate</t>
  </si>
  <si>
    <t>Clinical Key</t>
  </si>
  <si>
    <t>Complete Anatomy</t>
  </si>
  <si>
    <t>Utilizatori inregistrati</t>
  </si>
  <si>
    <t>Utilizatori activi</t>
  </si>
  <si>
    <t>1.01-31.12</t>
  </si>
  <si>
    <t>Statistici de utilizare 2025 Univ. Ovidius Constanta</t>
  </si>
  <si>
    <t>Coherent (national trial) IP</t>
  </si>
  <si>
    <t>Coherent (national trial) AM</t>
  </si>
  <si>
    <t>Utilizatori unici</t>
  </si>
  <si>
    <t>Total sesiuni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</si>
</sst>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€-2]\ #,##0"/>
    <numFmt numFmtId="166" formatCode="#,##0;[Red]#,##0"/>
    <numFmt numFmtId="167" formatCode="[$-409]mmm\-yy"/>
  </numFmts>
  <fonts count="2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Lohit Hind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3C47D"/>
        <bgColor rgb="FF93C47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4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166" fontId="5" fillId="2" borderId="0" xfId="0" applyNumberFormat="1" applyFont="1" applyFill="1" applyAlignment="1">
      <alignment wrapText="1"/>
    </xf>
    <xf numFmtId="166" fontId="5" fillId="2" borderId="0" xfId="0" applyNumberFormat="1" applyFont="1" applyFill="1"/>
    <xf numFmtId="166" fontId="6" fillId="2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0" xfId="0" applyFont="1"/>
    <xf numFmtId="165" fontId="8" fillId="2" borderId="1" xfId="7" applyNumberFormat="1" applyFont="1" applyFill="1" applyBorder="1" applyAlignment="1">
      <alignment horizontal="left" vertical="center" wrapText="1"/>
    </xf>
    <xf numFmtId="3" fontId="8" fillId="0" borderId="2" xfId="0" applyNumberFormat="1" applyFont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3" fontId="11" fillId="0" borderId="4" xfId="0" applyNumberFormat="1" applyFont="1" applyBorder="1" applyAlignment="1">
      <alignment horizontal="right"/>
    </xf>
    <xf numFmtId="166" fontId="5" fillId="2" borderId="0" xfId="0" applyNumberFormat="1" applyFont="1" applyFill="1" applyAlignment="1">
      <alignment horizontal="center" wrapText="1"/>
    </xf>
    <xf numFmtId="0" fontId="11" fillId="0" borderId="0" xfId="0" applyFont="1"/>
    <xf numFmtId="167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3" fontId="16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6" fillId="2" borderId="0" xfId="0" applyFont="1" applyFill="1" applyAlignment="1">
      <alignment wrapText="1"/>
    </xf>
    <xf numFmtId="3" fontId="8" fillId="0" borderId="0" xfId="0" applyNumberFormat="1" applyFont="1"/>
    <xf numFmtId="0" fontId="17" fillId="2" borderId="1" xfId="0" applyFont="1" applyFill="1" applyBorder="1" applyAlignment="1">
      <alignment horizontal="center"/>
    </xf>
    <xf numFmtId="0" fontId="14" fillId="0" borderId="1" xfId="0" applyFont="1" applyBorder="1"/>
    <xf numFmtId="3" fontId="11" fillId="0" borderId="5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18" fillId="2" borderId="0" xfId="0" applyFont="1" applyFill="1" applyAlignment="1">
      <alignment horizontal="center" wrapText="1"/>
    </xf>
    <xf numFmtId="3" fontId="14" fillId="0" borderId="2" xfId="0" applyNumberFormat="1" applyFont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 applyAlignment="1">
      <alignment wrapText="1"/>
    </xf>
    <xf numFmtId="3" fontId="14" fillId="0" borderId="5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 vertical="center"/>
    </xf>
    <xf numFmtId="3" fontId="17" fillId="2" borderId="0" xfId="0" applyNumberFormat="1" applyFont="1" applyFill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17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wrapText="1"/>
    </xf>
    <xf numFmtId="3" fontId="17" fillId="2" borderId="1" xfId="0" applyNumberFormat="1" applyFont="1" applyFill="1" applyBorder="1"/>
    <xf numFmtId="0" fontId="6" fillId="2" borderId="1" xfId="0" applyFont="1" applyFill="1" applyBorder="1"/>
    <xf numFmtId="0" fontId="20" fillId="4" borderId="6" xfId="0" applyFont="1" applyFill="1" applyBorder="1"/>
    <xf numFmtId="0" fontId="17" fillId="0" borderId="1" xfId="0" applyFont="1" applyBorder="1"/>
    <xf numFmtId="3" fontId="19" fillId="0" borderId="2" xfId="0" applyNumberFormat="1" applyFont="1" applyBorder="1"/>
    <xf numFmtId="0" fontId="17" fillId="0" borderId="0" xfId="0" applyFont="1"/>
    <xf numFmtId="3" fontId="14" fillId="0" borderId="7" xfId="0" applyNumberFormat="1" applyFont="1" applyBorder="1" applyAlignment="1">
      <alignment horizontal="right" vertical="center"/>
    </xf>
    <xf numFmtId="3" fontId="14" fillId="2" borderId="1" xfId="0" applyNumberFormat="1" applyFont="1" applyFill="1" applyBorder="1"/>
    <xf numFmtId="0" fontId="17" fillId="2" borderId="1" xfId="0" applyFont="1" applyFill="1" applyBorder="1" applyAlignment="1">
      <alignment horizontal="center" wrapText="1"/>
    </xf>
  </cellXfs>
  <cellStyles count="8">
    <cellStyle name="Normal" xfId="0" builtinId="0"/>
    <cellStyle name="Normal 10" xfId="1" xr:uid="{00000000-0005-0000-0000-000002000000}"/>
    <cellStyle name="Normal 14" xfId="2" xr:uid="{00000000-0005-0000-0000-000003000000}"/>
    <cellStyle name="Normal 2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Virgulă" xfId="7" builtinId="3"/>
  </cellStyles>
  <dxfs count="6"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workbookViewId="0">
      <selection sqref="A1:XFD1048576"/>
    </sheetView>
  </sheetViews>
  <sheetFormatPr defaultColWidth="10.8984375" defaultRowHeight="13.8"/>
  <cols>
    <col min="1" max="1" width="25.69921875" style="1" customWidth="1"/>
    <col min="2" max="14" width="7.69921875" style="2" customWidth="1"/>
    <col min="15" max="15" width="8.69921875" style="2" customWidth="1"/>
    <col min="16" max="16384" width="10.8984375" style="2"/>
  </cols>
  <sheetData>
    <row r="1" spans="1:14">
      <c r="B1" s="3" t="s">
        <v>8</v>
      </c>
    </row>
    <row r="2" spans="1:14">
      <c r="A2" s="4" t="s">
        <v>3</v>
      </c>
      <c r="B2" s="3"/>
    </row>
    <row r="3" spans="1:14" s="6" customFormat="1">
      <c r="A3" s="5"/>
      <c r="B3" s="7">
        <f t="shared" ref="B3:M3" si="0">SUM(B5:B9)</f>
        <v>1839</v>
      </c>
      <c r="C3" s="7">
        <f t="shared" si="0"/>
        <v>4966</v>
      </c>
      <c r="D3" s="7">
        <f t="shared" si="0"/>
        <v>4460</v>
      </c>
      <c r="E3" s="7">
        <f t="shared" si="0"/>
        <v>15573</v>
      </c>
      <c r="F3" s="7">
        <f t="shared" si="0"/>
        <v>9154</v>
      </c>
      <c r="G3" s="7">
        <f t="shared" si="0"/>
        <v>5389</v>
      </c>
      <c r="H3" s="7">
        <f t="shared" si="0"/>
        <v>3489</v>
      </c>
      <c r="I3" s="7">
        <f t="shared" si="0"/>
        <v>20645</v>
      </c>
      <c r="J3" s="7">
        <f t="shared" si="0"/>
        <v>4330</v>
      </c>
      <c r="K3" s="7">
        <f t="shared" si="0"/>
        <v>12226</v>
      </c>
      <c r="L3" s="7">
        <f t="shared" si="0"/>
        <v>7789</v>
      </c>
      <c r="M3" s="7">
        <f t="shared" si="0"/>
        <v>4939</v>
      </c>
      <c r="N3" s="7">
        <f t="shared" ref="N3" si="1">SUM(N5:N9)</f>
        <v>94799</v>
      </c>
    </row>
    <row r="4" spans="1:14" s="10" customFormat="1" ht="15" customHeight="1">
      <c r="A4" s="8" t="s">
        <v>2</v>
      </c>
      <c r="B4" s="18">
        <v>44927</v>
      </c>
      <c r="C4" s="18">
        <v>44958</v>
      </c>
      <c r="D4" s="18">
        <v>44986</v>
      </c>
      <c r="E4" s="18">
        <v>45017</v>
      </c>
      <c r="F4" s="18">
        <v>45047</v>
      </c>
      <c r="G4" s="18">
        <v>45078</v>
      </c>
      <c r="H4" s="18">
        <v>45108</v>
      </c>
      <c r="I4" s="18">
        <v>45139</v>
      </c>
      <c r="J4" s="18">
        <v>45170</v>
      </c>
      <c r="K4" s="18">
        <v>45200</v>
      </c>
      <c r="L4" s="18">
        <v>45231</v>
      </c>
      <c r="M4" s="18">
        <v>45261</v>
      </c>
      <c r="N4" s="9" t="s">
        <v>7</v>
      </c>
    </row>
    <row r="5" spans="1:14">
      <c r="A5" s="11" t="s">
        <v>0</v>
      </c>
      <c r="B5" s="29">
        <v>710</v>
      </c>
      <c r="C5" s="29">
        <v>612</v>
      </c>
      <c r="D5" s="22">
        <v>1265</v>
      </c>
      <c r="E5" s="22">
        <v>2484</v>
      </c>
      <c r="F5" s="22">
        <v>3497</v>
      </c>
      <c r="G5" s="22">
        <v>2102</v>
      </c>
      <c r="H5" s="22">
        <v>1077</v>
      </c>
      <c r="I5" s="29">
        <v>708</v>
      </c>
      <c r="J5" s="29">
        <v>956</v>
      </c>
      <c r="K5" s="22">
        <v>1742</v>
      </c>
      <c r="L5" s="22">
        <v>2111</v>
      </c>
      <c r="M5" s="22">
        <v>1843</v>
      </c>
      <c r="N5" s="12">
        <f>SUM(B5:M5)</f>
        <v>19107</v>
      </c>
    </row>
    <row r="6" spans="1:14">
      <c r="A6" s="13" t="s">
        <v>1</v>
      </c>
      <c r="B6" s="19">
        <v>607</v>
      </c>
      <c r="C6" s="19">
        <v>514</v>
      </c>
      <c r="D6" s="19">
        <v>635</v>
      </c>
      <c r="E6" s="19">
        <v>548</v>
      </c>
      <c r="F6" s="19">
        <v>816</v>
      </c>
      <c r="G6" s="19">
        <v>968</v>
      </c>
      <c r="H6" s="19">
        <v>473</v>
      </c>
      <c r="I6" s="19">
        <v>268</v>
      </c>
      <c r="J6" s="29">
        <v>542</v>
      </c>
      <c r="K6" s="29">
        <v>397</v>
      </c>
      <c r="L6" s="29">
        <v>766</v>
      </c>
      <c r="M6" s="29">
        <v>514</v>
      </c>
      <c r="N6" s="12">
        <f t="shared" ref="N6:N9" si="2">SUM(B6:M6)</f>
        <v>7048</v>
      </c>
    </row>
    <row r="7" spans="1:14">
      <c r="A7" s="14" t="s">
        <v>5</v>
      </c>
      <c r="B7" s="21">
        <v>417</v>
      </c>
      <c r="C7" s="21">
        <v>3637</v>
      </c>
      <c r="D7" s="21">
        <v>2073</v>
      </c>
      <c r="E7" s="21">
        <v>2527</v>
      </c>
      <c r="F7" s="21">
        <v>3645</v>
      </c>
      <c r="G7" s="21">
        <v>2054</v>
      </c>
      <c r="H7" s="21">
        <v>1743</v>
      </c>
      <c r="I7" s="21">
        <v>19567</v>
      </c>
      <c r="J7" s="21">
        <v>2636</v>
      </c>
      <c r="K7" s="21">
        <v>9879</v>
      </c>
      <c r="L7" s="21">
        <v>4335</v>
      </c>
      <c r="M7" s="21">
        <v>2343</v>
      </c>
      <c r="N7" s="12">
        <f t="shared" si="2"/>
        <v>54856</v>
      </c>
    </row>
    <row r="8" spans="1:14">
      <c r="A8" s="13" t="s">
        <v>6</v>
      </c>
      <c r="B8" s="20">
        <v>29</v>
      </c>
      <c r="C8" s="20">
        <v>124</v>
      </c>
      <c r="D8" s="20">
        <v>163</v>
      </c>
      <c r="E8" s="20">
        <v>9910</v>
      </c>
      <c r="F8" s="20">
        <v>936</v>
      </c>
      <c r="G8" s="20">
        <v>115</v>
      </c>
      <c r="H8" s="20">
        <v>91</v>
      </c>
      <c r="I8" s="20">
        <v>30</v>
      </c>
      <c r="J8" s="22">
        <v>131</v>
      </c>
      <c r="K8" s="22">
        <v>119</v>
      </c>
      <c r="L8" s="22">
        <v>433</v>
      </c>
      <c r="M8" s="22">
        <v>137</v>
      </c>
      <c r="N8" s="12">
        <f t="shared" si="2"/>
        <v>12218</v>
      </c>
    </row>
    <row r="9" spans="1:14">
      <c r="A9" s="25" t="s">
        <v>9</v>
      </c>
      <c r="B9" s="22">
        <v>76</v>
      </c>
      <c r="C9" s="22">
        <v>79</v>
      </c>
      <c r="D9" s="22">
        <v>324</v>
      </c>
      <c r="E9" s="22">
        <v>104</v>
      </c>
      <c r="F9" s="22">
        <v>260</v>
      </c>
      <c r="G9" s="22">
        <v>150</v>
      </c>
      <c r="H9" s="22">
        <v>105</v>
      </c>
      <c r="I9" s="22">
        <v>72</v>
      </c>
      <c r="J9" s="29">
        <v>65</v>
      </c>
      <c r="K9" s="29">
        <v>89</v>
      </c>
      <c r="L9" s="29">
        <v>144</v>
      </c>
      <c r="M9" s="29">
        <v>102</v>
      </c>
      <c r="N9" s="12">
        <f t="shared" si="2"/>
        <v>1570</v>
      </c>
    </row>
    <row r="11" spans="1:14">
      <c r="A11" s="4" t="s">
        <v>4</v>
      </c>
    </row>
    <row r="12" spans="1:14" s="6" customFormat="1">
      <c r="A12" s="16"/>
      <c r="B12" s="7">
        <f t="shared" ref="B12:N12" si="3">SUM(B14:B18)</f>
        <v>0</v>
      </c>
      <c r="C12" s="7">
        <f t="shared" ref="C12:M12" si="4">SUM(C14:C18)</f>
        <v>82432</v>
      </c>
      <c r="D12" s="7">
        <f t="shared" si="4"/>
        <v>65630</v>
      </c>
      <c r="E12" s="7">
        <f t="shared" si="4"/>
        <v>70563</v>
      </c>
      <c r="F12" s="7">
        <f t="shared" si="4"/>
        <v>178457</v>
      </c>
      <c r="G12" s="7">
        <f t="shared" si="4"/>
        <v>68731</v>
      </c>
      <c r="H12" s="7">
        <f t="shared" si="4"/>
        <v>47063</v>
      </c>
      <c r="I12" s="7">
        <f t="shared" si="4"/>
        <v>51588</v>
      </c>
      <c r="J12" s="7">
        <f t="shared" si="4"/>
        <v>62340</v>
      </c>
      <c r="K12" s="7">
        <f t="shared" si="4"/>
        <v>70064</v>
      </c>
      <c r="L12" s="7">
        <f t="shared" si="4"/>
        <v>64618</v>
      </c>
      <c r="M12" s="7">
        <f t="shared" si="4"/>
        <v>27487</v>
      </c>
      <c r="N12" s="7">
        <f t="shared" si="3"/>
        <v>788973</v>
      </c>
    </row>
    <row r="13" spans="1:14" s="10" customFormat="1" ht="15" customHeight="1">
      <c r="A13" s="8" t="s">
        <v>2</v>
      </c>
      <c r="B13" s="18">
        <v>44927</v>
      </c>
      <c r="C13" s="18">
        <v>44958</v>
      </c>
      <c r="D13" s="18">
        <v>44986</v>
      </c>
      <c r="E13" s="18">
        <v>45017</v>
      </c>
      <c r="F13" s="18">
        <v>45047</v>
      </c>
      <c r="G13" s="18">
        <v>45078</v>
      </c>
      <c r="H13" s="18">
        <v>45108</v>
      </c>
      <c r="I13" s="18">
        <v>45139</v>
      </c>
      <c r="J13" s="18">
        <v>45170</v>
      </c>
      <c r="K13" s="18">
        <v>45200</v>
      </c>
      <c r="L13" s="18">
        <v>45231</v>
      </c>
      <c r="M13" s="18">
        <v>45261</v>
      </c>
      <c r="N13" s="9" t="s">
        <v>7</v>
      </c>
    </row>
    <row r="14" spans="1:14">
      <c r="A14" s="11" t="s">
        <v>0</v>
      </c>
      <c r="B14" s="33"/>
      <c r="C14" s="21">
        <v>5260</v>
      </c>
      <c r="D14" s="21">
        <v>6541</v>
      </c>
      <c r="E14" s="21">
        <v>15609</v>
      </c>
      <c r="F14" s="21">
        <v>26553</v>
      </c>
      <c r="G14" s="21">
        <v>13546</v>
      </c>
      <c r="H14" s="21">
        <v>6176</v>
      </c>
      <c r="I14" s="20">
        <v>3888</v>
      </c>
      <c r="J14" s="20">
        <v>2350</v>
      </c>
      <c r="K14" s="22">
        <v>12984</v>
      </c>
      <c r="L14" s="22">
        <v>12086</v>
      </c>
      <c r="M14" s="22">
        <v>8657</v>
      </c>
      <c r="N14" s="12">
        <f>SUM(B14:M14)</f>
        <v>113650</v>
      </c>
    </row>
    <row r="15" spans="1:14">
      <c r="A15" s="13" t="s">
        <v>1</v>
      </c>
      <c r="B15" s="34"/>
      <c r="C15" s="38">
        <v>3001</v>
      </c>
      <c r="D15" s="21">
        <v>4190</v>
      </c>
      <c r="E15" s="21">
        <v>4088</v>
      </c>
      <c r="F15" s="21">
        <v>5457</v>
      </c>
      <c r="G15" s="21">
        <v>2071</v>
      </c>
      <c r="H15" s="22">
        <v>864</v>
      </c>
      <c r="I15" s="20">
        <v>1199</v>
      </c>
      <c r="J15" s="20">
        <v>829</v>
      </c>
      <c r="K15" s="22">
        <v>3333</v>
      </c>
      <c r="L15" s="22">
        <v>2762</v>
      </c>
      <c r="M15" s="22">
        <v>1227</v>
      </c>
      <c r="N15" s="12">
        <f>SUM(B15:M15)</f>
        <v>29021</v>
      </c>
    </row>
    <row r="16" spans="1:14">
      <c r="A16" s="13" t="s">
        <v>5</v>
      </c>
      <c r="B16" s="15"/>
      <c r="C16" s="20">
        <v>71267</v>
      </c>
      <c r="D16" s="20">
        <v>51201</v>
      </c>
      <c r="E16" s="20">
        <v>43666</v>
      </c>
      <c r="F16" s="20">
        <v>121260</v>
      </c>
      <c r="G16" s="20">
        <v>47254</v>
      </c>
      <c r="H16" s="20">
        <v>36800</v>
      </c>
      <c r="I16" s="20">
        <v>44294</v>
      </c>
      <c r="J16" s="20">
        <v>53792</v>
      </c>
      <c r="K16" s="22">
        <v>47740</v>
      </c>
      <c r="L16" s="22">
        <v>36538</v>
      </c>
      <c r="M16" s="22">
        <v>11061</v>
      </c>
      <c r="N16" s="12">
        <f>SUM(B16:M16)</f>
        <v>564873</v>
      </c>
    </row>
    <row r="17" spans="1:14">
      <c r="A17" s="13" t="s">
        <v>6</v>
      </c>
      <c r="B17" s="15"/>
      <c r="C17" s="23">
        <v>2904</v>
      </c>
      <c r="D17" s="23">
        <v>3698</v>
      </c>
      <c r="E17" s="23">
        <v>7200</v>
      </c>
      <c r="F17" s="23">
        <v>25187</v>
      </c>
      <c r="G17" s="23">
        <v>5860</v>
      </c>
      <c r="H17" s="23">
        <v>3223</v>
      </c>
      <c r="I17" s="20">
        <v>1765</v>
      </c>
      <c r="J17" s="20">
        <v>5265</v>
      </c>
      <c r="K17" s="22">
        <v>5566</v>
      </c>
      <c r="L17" s="22">
        <v>12606</v>
      </c>
      <c r="M17" s="22">
        <v>6297</v>
      </c>
      <c r="N17" s="12">
        <f>SUM(B17:M17)</f>
        <v>79571</v>
      </c>
    </row>
    <row r="18" spans="1:14" ht="15.6">
      <c r="A18" s="25" t="s">
        <v>9</v>
      </c>
      <c r="B18" s="35"/>
      <c r="C18" s="36"/>
      <c r="D18" s="36"/>
      <c r="E18" s="36"/>
      <c r="F18" s="36"/>
      <c r="G18" s="36"/>
      <c r="H18" s="20">
        <v>0</v>
      </c>
      <c r="I18" s="20">
        <v>442</v>
      </c>
      <c r="J18" s="20">
        <v>104</v>
      </c>
      <c r="K18" s="22">
        <v>441</v>
      </c>
      <c r="L18" s="29">
        <v>626</v>
      </c>
      <c r="M18" s="29">
        <v>245</v>
      </c>
      <c r="N18" s="12">
        <f>SUM(B18:M18)</f>
        <v>1858</v>
      </c>
    </row>
    <row r="19" spans="1:14">
      <c r="A19" s="30"/>
      <c r="N19" s="31"/>
    </row>
    <row r="20" spans="1:14">
      <c r="A20" s="37" t="s">
        <v>11</v>
      </c>
      <c r="N20" s="31"/>
    </row>
    <row r="21" spans="1:14">
      <c r="A21" s="25" t="s">
        <v>10</v>
      </c>
      <c r="B21" s="32">
        <v>5</v>
      </c>
      <c r="C21" s="32">
        <v>8</v>
      </c>
      <c r="D21" s="32">
        <v>14</v>
      </c>
      <c r="E21" s="32">
        <v>10</v>
      </c>
      <c r="F21" s="32">
        <v>10</v>
      </c>
      <c r="G21" s="32">
        <v>12</v>
      </c>
      <c r="H21" s="32">
        <v>3</v>
      </c>
      <c r="I21" s="32">
        <v>0</v>
      </c>
      <c r="J21" s="32">
        <v>4</v>
      </c>
      <c r="K21" s="39">
        <v>10</v>
      </c>
      <c r="L21" s="39">
        <v>19</v>
      </c>
      <c r="M21" s="39">
        <v>13</v>
      </c>
      <c r="N21" s="12">
        <f t="shared" ref="N21" si="5">SUM(B21:M21)</f>
        <v>108</v>
      </c>
    </row>
    <row r="22" spans="1:14">
      <c r="A22" s="25"/>
      <c r="B22" s="32"/>
      <c r="C22" s="32"/>
      <c r="D22" s="32"/>
      <c r="E22" s="32"/>
      <c r="F22" s="32"/>
      <c r="G22" s="32"/>
      <c r="H22" s="32"/>
      <c r="I22" s="32"/>
      <c r="J22" s="32"/>
      <c r="K22" s="39"/>
      <c r="L22" s="39"/>
      <c r="M22" s="39"/>
      <c r="N22" s="12"/>
    </row>
    <row r="23" spans="1:14">
      <c r="A23" s="40" t="s">
        <v>12</v>
      </c>
      <c r="B23" s="24"/>
      <c r="C23" s="26">
        <v>211</v>
      </c>
      <c r="D23" s="26">
        <v>2707</v>
      </c>
      <c r="E23" s="26">
        <v>3231</v>
      </c>
      <c r="F23" s="26">
        <v>1612</v>
      </c>
      <c r="G23" s="26">
        <v>886</v>
      </c>
      <c r="H23" s="26">
        <v>532</v>
      </c>
      <c r="I23" s="27"/>
      <c r="J23" s="27"/>
      <c r="K23" s="27"/>
      <c r="L23" s="27"/>
      <c r="M23" s="27"/>
      <c r="N23" s="28">
        <f t="shared" ref="N23" si="6">SUM(B23:M23)</f>
        <v>9179</v>
      </c>
    </row>
    <row r="30" spans="1:14">
      <c r="J30" s="17"/>
    </row>
    <row r="31" spans="1:14">
      <c r="J31" s="17"/>
    </row>
  </sheetData>
  <conditionalFormatting sqref="B8:D8">
    <cfRule type="notContainsBlanks" dxfId="5" priority="2">
      <formula>LEN(TRIM(J11))&gt;0</formula>
    </cfRule>
  </conditionalFormatting>
  <conditionalFormatting sqref="E8">
    <cfRule type="notContainsBlanks" dxfId="4" priority="1">
      <formula>LEN(TRIM(#REF!))&gt;0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workbookViewId="0">
      <selection sqref="A1:XFD1048576"/>
    </sheetView>
  </sheetViews>
  <sheetFormatPr defaultColWidth="10.8984375" defaultRowHeight="13.8"/>
  <cols>
    <col min="1" max="1" width="25.69921875" style="1" customWidth="1"/>
    <col min="2" max="15" width="8.69921875" style="2" customWidth="1"/>
    <col min="16" max="16384" width="10.8984375" style="2"/>
  </cols>
  <sheetData>
    <row r="1" spans="1:14">
      <c r="B1" s="3" t="s">
        <v>13</v>
      </c>
    </row>
    <row r="2" spans="1:14">
      <c r="A2" s="4" t="s">
        <v>3</v>
      </c>
      <c r="B2" s="3"/>
    </row>
    <row r="3" spans="1:14" s="6" customFormat="1">
      <c r="A3" s="5"/>
      <c r="B3" s="7">
        <f t="shared" ref="B3:M3" si="0">SUM(B5:B10)</f>
        <v>23572</v>
      </c>
      <c r="C3" s="7">
        <f t="shared" si="0"/>
        <v>9744</v>
      </c>
      <c r="D3" s="7">
        <f t="shared" si="0"/>
        <v>20647</v>
      </c>
      <c r="E3" s="7">
        <f t="shared" si="0"/>
        <v>18278</v>
      </c>
      <c r="F3" s="7">
        <f t="shared" si="0"/>
        <v>19171</v>
      </c>
      <c r="G3" s="7">
        <f t="shared" si="0"/>
        <v>6961</v>
      </c>
      <c r="H3" s="7">
        <f t="shared" si="0"/>
        <v>18244</v>
      </c>
      <c r="I3" s="7">
        <f t="shared" si="0"/>
        <v>2758</v>
      </c>
      <c r="J3" s="7">
        <f t="shared" si="0"/>
        <v>68539</v>
      </c>
      <c r="K3" s="7">
        <f t="shared" si="0"/>
        <v>17769</v>
      </c>
      <c r="L3" s="7">
        <f t="shared" si="0"/>
        <v>17442</v>
      </c>
      <c r="M3" s="7">
        <f t="shared" si="0"/>
        <v>11277</v>
      </c>
      <c r="N3" s="7">
        <f t="shared" ref="N3" si="1">SUM(N5:N10)</f>
        <v>234402</v>
      </c>
    </row>
    <row r="4" spans="1:14" s="10" customFormat="1">
      <c r="A4" s="8" t="s">
        <v>2</v>
      </c>
      <c r="B4" s="18">
        <v>45292</v>
      </c>
      <c r="C4" s="18">
        <v>45323</v>
      </c>
      <c r="D4" s="18">
        <v>45352</v>
      </c>
      <c r="E4" s="18">
        <v>45383</v>
      </c>
      <c r="F4" s="18">
        <v>45413</v>
      </c>
      <c r="G4" s="18">
        <v>45444</v>
      </c>
      <c r="H4" s="18">
        <v>45474</v>
      </c>
      <c r="I4" s="18">
        <v>45505</v>
      </c>
      <c r="J4" s="18">
        <v>45536</v>
      </c>
      <c r="K4" s="18">
        <v>45566</v>
      </c>
      <c r="L4" s="18">
        <v>45597</v>
      </c>
      <c r="M4" s="18">
        <v>45627</v>
      </c>
      <c r="N4" s="9" t="s">
        <v>14</v>
      </c>
    </row>
    <row r="5" spans="1:14">
      <c r="A5" s="11" t="s">
        <v>0</v>
      </c>
      <c r="B5" s="43">
        <v>3138</v>
      </c>
      <c r="C5" s="43">
        <v>2049</v>
      </c>
      <c r="D5" s="43">
        <v>3143</v>
      </c>
      <c r="E5" s="43">
        <v>2387</v>
      </c>
      <c r="F5" s="43">
        <v>2351</v>
      </c>
      <c r="G5" s="43">
        <v>1474</v>
      </c>
      <c r="H5" s="43">
        <v>1293</v>
      </c>
      <c r="I5" s="43">
        <v>1122</v>
      </c>
      <c r="J5" s="43">
        <v>1295</v>
      </c>
      <c r="K5" s="43">
        <v>2163</v>
      </c>
      <c r="L5" s="43">
        <v>2525</v>
      </c>
      <c r="M5" s="43">
        <v>1624</v>
      </c>
      <c r="N5" s="12">
        <f>SUM(B5:M5)</f>
        <v>24564</v>
      </c>
    </row>
    <row r="6" spans="1:14">
      <c r="A6" s="13" t="s">
        <v>1</v>
      </c>
      <c r="B6" s="45">
        <v>607</v>
      </c>
      <c r="C6" s="45">
        <v>745</v>
      </c>
      <c r="D6" s="45">
        <v>838</v>
      </c>
      <c r="E6" s="45">
        <v>855</v>
      </c>
      <c r="F6" s="45">
        <v>853</v>
      </c>
      <c r="G6" s="45">
        <v>627</v>
      </c>
      <c r="H6" s="45">
        <v>727</v>
      </c>
      <c r="I6" s="45">
        <v>520</v>
      </c>
      <c r="J6" s="43">
        <v>682</v>
      </c>
      <c r="K6" s="43">
        <v>840</v>
      </c>
      <c r="L6" s="43">
        <v>1263</v>
      </c>
      <c r="M6" s="43">
        <v>923</v>
      </c>
      <c r="N6" s="12">
        <f t="shared" ref="N6:N10" si="2">SUM(B6:M6)</f>
        <v>9480</v>
      </c>
    </row>
    <row r="7" spans="1:14">
      <c r="A7" s="14" t="s">
        <v>5</v>
      </c>
      <c r="B7" s="44">
        <v>19444</v>
      </c>
      <c r="C7" s="44">
        <v>5864</v>
      </c>
      <c r="D7" s="44">
        <v>6767</v>
      </c>
      <c r="E7" s="44">
        <v>6096</v>
      </c>
      <c r="F7" s="44">
        <v>10131</v>
      </c>
      <c r="G7" s="44">
        <v>2521</v>
      </c>
      <c r="H7" s="44">
        <v>8183</v>
      </c>
      <c r="I7" s="44">
        <v>826</v>
      </c>
      <c r="J7" s="44">
        <v>3039</v>
      </c>
      <c r="K7" s="44">
        <v>6839</v>
      </c>
      <c r="L7" s="44">
        <v>3425</v>
      </c>
      <c r="M7" s="44">
        <v>6886</v>
      </c>
      <c r="N7" s="12">
        <f t="shared" si="2"/>
        <v>80021</v>
      </c>
    </row>
    <row r="8" spans="1:14">
      <c r="A8" s="13" t="s">
        <v>6</v>
      </c>
      <c r="B8" s="45">
        <v>310</v>
      </c>
      <c r="C8" s="45">
        <v>999</v>
      </c>
      <c r="D8" s="45">
        <v>9788</v>
      </c>
      <c r="E8" s="45">
        <v>8803</v>
      </c>
      <c r="F8" s="45">
        <v>5746</v>
      </c>
      <c r="G8" s="45">
        <v>2219</v>
      </c>
      <c r="H8" s="45">
        <v>7948</v>
      </c>
      <c r="I8" s="45">
        <v>133</v>
      </c>
      <c r="J8" s="43">
        <v>63401</v>
      </c>
      <c r="K8" s="43">
        <v>7769</v>
      </c>
      <c r="L8" s="43">
        <v>10127</v>
      </c>
      <c r="M8" s="43">
        <v>1728</v>
      </c>
      <c r="N8" s="12">
        <f t="shared" si="2"/>
        <v>118971</v>
      </c>
    </row>
    <row r="9" spans="1:14">
      <c r="A9" s="13" t="s">
        <v>15</v>
      </c>
      <c r="B9" s="50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12">
        <f>SUM(B9:M9)</f>
        <v>0</v>
      </c>
    </row>
    <row r="10" spans="1:14">
      <c r="A10" s="25" t="s">
        <v>9</v>
      </c>
      <c r="B10" s="43">
        <v>73</v>
      </c>
      <c r="C10" s="43">
        <v>87</v>
      </c>
      <c r="D10" s="43">
        <v>111</v>
      </c>
      <c r="E10" s="43">
        <v>137</v>
      </c>
      <c r="F10" s="43">
        <v>90</v>
      </c>
      <c r="G10" s="43">
        <v>120</v>
      </c>
      <c r="H10" s="43">
        <v>93</v>
      </c>
      <c r="I10" s="43">
        <v>157</v>
      </c>
      <c r="J10" s="43">
        <v>122</v>
      </c>
      <c r="K10" s="43">
        <v>158</v>
      </c>
      <c r="L10" s="43">
        <v>102</v>
      </c>
      <c r="M10" s="43">
        <v>116</v>
      </c>
      <c r="N10" s="12">
        <f t="shared" si="2"/>
        <v>1366</v>
      </c>
    </row>
    <row r="12" spans="1:14">
      <c r="A12" s="4" t="s">
        <v>4</v>
      </c>
    </row>
    <row r="13" spans="1:14" s="6" customFormat="1">
      <c r="A13" s="16"/>
      <c r="B13" s="7">
        <f t="shared" ref="B13:N13" si="3">SUM(B15:B20)</f>
        <v>96482</v>
      </c>
      <c r="C13" s="7">
        <f t="shared" si="3"/>
        <v>149358</v>
      </c>
      <c r="D13" s="7">
        <f t="shared" si="3"/>
        <v>97840</v>
      </c>
      <c r="E13" s="7">
        <f t="shared" si="3"/>
        <v>70169</v>
      </c>
      <c r="F13" s="7">
        <f t="shared" si="3"/>
        <v>55358</v>
      </c>
      <c r="G13" s="7">
        <f t="shared" si="3"/>
        <v>78837</v>
      </c>
      <c r="H13" s="7">
        <f t="shared" si="3"/>
        <v>71062</v>
      </c>
      <c r="I13" s="7">
        <f t="shared" si="3"/>
        <v>40739</v>
      </c>
      <c r="J13" s="7">
        <f t="shared" si="3"/>
        <v>72668</v>
      </c>
      <c r="K13" s="7">
        <f t="shared" si="3"/>
        <v>88616</v>
      </c>
      <c r="L13" s="7">
        <f t="shared" si="3"/>
        <v>221683</v>
      </c>
      <c r="M13" s="7">
        <f t="shared" si="3"/>
        <v>102183</v>
      </c>
      <c r="N13" s="7">
        <f t="shared" si="3"/>
        <v>1144995</v>
      </c>
    </row>
    <row r="14" spans="1:14" s="10" customFormat="1">
      <c r="A14" s="8" t="s">
        <v>2</v>
      </c>
      <c r="B14" s="18">
        <v>45292</v>
      </c>
      <c r="C14" s="18">
        <v>45323</v>
      </c>
      <c r="D14" s="18">
        <v>45352</v>
      </c>
      <c r="E14" s="18">
        <v>45383</v>
      </c>
      <c r="F14" s="18">
        <v>45413</v>
      </c>
      <c r="G14" s="18">
        <v>45444</v>
      </c>
      <c r="H14" s="18">
        <v>45474</v>
      </c>
      <c r="I14" s="18">
        <v>45505</v>
      </c>
      <c r="J14" s="18">
        <v>45536</v>
      </c>
      <c r="K14" s="18">
        <v>45566</v>
      </c>
      <c r="L14" s="18">
        <v>45597</v>
      </c>
      <c r="M14" s="18">
        <v>45627</v>
      </c>
      <c r="N14" s="9" t="s">
        <v>14</v>
      </c>
    </row>
    <row r="15" spans="1:14">
      <c r="A15" s="11" t="s">
        <v>0</v>
      </c>
      <c r="B15" s="44">
        <v>20569</v>
      </c>
      <c r="C15" s="44">
        <v>12714</v>
      </c>
      <c r="D15" s="44">
        <v>16482</v>
      </c>
      <c r="E15" s="44">
        <v>13915</v>
      </c>
      <c r="F15" s="44">
        <v>10969</v>
      </c>
      <c r="G15" s="44">
        <v>8667</v>
      </c>
      <c r="H15" s="44">
        <v>6991</v>
      </c>
      <c r="I15" s="45">
        <v>4739</v>
      </c>
      <c r="J15" s="45">
        <v>4293</v>
      </c>
      <c r="K15" s="43">
        <v>12267</v>
      </c>
      <c r="L15" s="43">
        <v>22485</v>
      </c>
      <c r="M15" s="43">
        <v>14221</v>
      </c>
      <c r="N15" s="12">
        <f t="shared" ref="N15:N19" si="4">SUM(B15:M15)</f>
        <v>148312</v>
      </c>
    </row>
    <row r="16" spans="1:14">
      <c r="A16" s="13" t="s">
        <v>1</v>
      </c>
      <c r="B16" s="41">
        <v>2439</v>
      </c>
      <c r="C16" s="46">
        <v>4493</v>
      </c>
      <c r="D16" s="44">
        <v>3820</v>
      </c>
      <c r="E16" s="44">
        <v>2962</v>
      </c>
      <c r="F16" s="44">
        <v>1875</v>
      </c>
      <c r="G16" s="44">
        <v>2205</v>
      </c>
      <c r="H16" s="43">
        <v>1420</v>
      </c>
      <c r="I16" s="45">
        <v>1088</v>
      </c>
      <c r="J16" s="45">
        <v>650</v>
      </c>
      <c r="K16" s="43">
        <v>2658</v>
      </c>
      <c r="L16" s="43">
        <v>6588</v>
      </c>
      <c r="M16" s="43">
        <v>2325</v>
      </c>
      <c r="N16" s="12">
        <f t="shared" si="4"/>
        <v>32523</v>
      </c>
    </row>
    <row r="17" spans="1:14">
      <c r="A17" s="13" t="s">
        <v>5</v>
      </c>
      <c r="B17" s="42">
        <v>62138</v>
      </c>
      <c r="C17" s="45">
        <v>114702</v>
      </c>
      <c r="D17" s="45">
        <v>70310</v>
      </c>
      <c r="E17" s="45">
        <v>39368</v>
      </c>
      <c r="F17" s="45">
        <v>34539</v>
      </c>
      <c r="G17" s="45">
        <v>53377</v>
      </c>
      <c r="H17" s="45">
        <v>53809</v>
      </c>
      <c r="I17" s="45">
        <v>27058</v>
      </c>
      <c r="J17" s="45">
        <v>58899</v>
      </c>
      <c r="K17" s="43">
        <v>59198</v>
      </c>
      <c r="L17" s="43">
        <v>150539</v>
      </c>
      <c r="M17" s="43">
        <v>64804</v>
      </c>
      <c r="N17" s="12">
        <f t="shared" si="4"/>
        <v>788741</v>
      </c>
    </row>
    <row r="18" spans="1:14">
      <c r="A18" s="13" t="s">
        <v>6</v>
      </c>
      <c r="B18" s="42">
        <v>10869</v>
      </c>
      <c r="C18" s="47">
        <v>16131</v>
      </c>
      <c r="D18" s="47">
        <v>6272</v>
      </c>
      <c r="E18" s="47">
        <v>12584</v>
      </c>
      <c r="F18" s="47">
        <v>6599</v>
      </c>
      <c r="G18" s="47">
        <v>14214</v>
      </c>
      <c r="H18" s="47">
        <v>7561</v>
      </c>
      <c r="I18" s="45">
        <v>7180</v>
      </c>
      <c r="J18" s="45">
        <v>7991</v>
      </c>
      <c r="K18" s="43">
        <v>12900</v>
      </c>
      <c r="L18" s="43">
        <v>40743</v>
      </c>
      <c r="M18" s="43">
        <v>19854</v>
      </c>
      <c r="N18" s="12">
        <f t="shared" si="4"/>
        <v>162898</v>
      </c>
    </row>
    <row r="19" spans="1:14">
      <c r="A19" s="13" t="s">
        <v>15</v>
      </c>
      <c r="B19" s="50">
        <v>0</v>
      </c>
      <c r="C19" s="47">
        <v>0</v>
      </c>
      <c r="D19" s="47">
        <v>0</v>
      </c>
      <c r="E19" s="47">
        <v>547</v>
      </c>
      <c r="F19" s="47">
        <v>937</v>
      </c>
      <c r="G19" s="47">
        <v>276</v>
      </c>
      <c r="H19" s="47">
        <v>1043</v>
      </c>
      <c r="I19" s="45">
        <v>312</v>
      </c>
      <c r="J19" s="45">
        <v>776</v>
      </c>
      <c r="K19" s="43">
        <v>519</v>
      </c>
      <c r="L19" s="43">
        <v>746</v>
      </c>
      <c r="M19" s="43">
        <v>406</v>
      </c>
      <c r="N19" s="12">
        <f t="shared" si="4"/>
        <v>5562</v>
      </c>
    </row>
    <row r="20" spans="1:14">
      <c r="A20" s="25" t="s">
        <v>9</v>
      </c>
      <c r="B20" s="44">
        <v>467</v>
      </c>
      <c r="C20" s="44">
        <v>1318</v>
      </c>
      <c r="D20" s="44">
        <v>956</v>
      </c>
      <c r="E20" s="44">
        <v>793</v>
      </c>
      <c r="F20" s="44">
        <v>439</v>
      </c>
      <c r="G20" s="44">
        <v>98</v>
      </c>
      <c r="H20" s="45">
        <v>238</v>
      </c>
      <c r="I20" s="45">
        <v>362</v>
      </c>
      <c r="J20" s="45">
        <v>59</v>
      </c>
      <c r="K20" s="43">
        <v>1074</v>
      </c>
      <c r="L20" s="43">
        <v>582</v>
      </c>
      <c r="M20" s="43">
        <v>573</v>
      </c>
      <c r="N20" s="12">
        <f t="shared" ref="N20" si="5">SUM(B20:M20)</f>
        <v>6959</v>
      </c>
    </row>
    <row r="21" spans="1:14">
      <c r="A21" s="30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31"/>
    </row>
    <row r="22" spans="1:14">
      <c r="A22" s="37" t="s">
        <v>11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1"/>
    </row>
    <row r="23" spans="1:14">
      <c r="A23" s="25" t="s">
        <v>10</v>
      </c>
      <c r="B23" s="49">
        <v>18</v>
      </c>
      <c r="C23" s="49">
        <v>6</v>
      </c>
      <c r="D23" s="49">
        <v>32</v>
      </c>
      <c r="E23" s="49">
        <v>18</v>
      </c>
      <c r="F23" s="49">
        <v>14</v>
      </c>
      <c r="G23" s="49">
        <v>8</v>
      </c>
      <c r="H23" s="49">
        <v>10</v>
      </c>
      <c r="I23" s="49">
        <v>1</v>
      </c>
      <c r="J23" s="49">
        <v>9</v>
      </c>
      <c r="K23" s="49">
        <v>8</v>
      </c>
      <c r="L23" s="49">
        <v>14</v>
      </c>
      <c r="M23" s="49">
        <v>18</v>
      </c>
      <c r="N23" s="12">
        <f t="shared" ref="N23:N24" si="6">SUM(B23:M23)</f>
        <v>156</v>
      </c>
    </row>
    <row r="24" spans="1:14">
      <c r="A24" s="25" t="s">
        <v>16</v>
      </c>
      <c r="B24" s="54">
        <v>216</v>
      </c>
      <c r="C24" s="54">
        <v>382</v>
      </c>
      <c r="D24" s="54">
        <v>523</v>
      </c>
      <c r="E24" s="54">
        <v>664</v>
      </c>
      <c r="F24" s="54">
        <v>1800</v>
      </c>
      <c r="G24" s="54">
        <v>248</v>
      </c>
      <c r="H24" s="54">
        <v>629</v>
      </c>
      <c r="I24" s="54">
        <v>257</v>
      </c>
      <c r="J24" s="54">
        <v>472</v>
      </c>
      <c r="K24" s="54">
        <v>377</v>
      </c>
      <c r="L24" s="54">
        <v>135</v>
      </c>
      <c r="M24" s="54">
        <v>191</v>
      </c>
      <c r="N24" s="12">
        <f t="shared" si="6"/>
        <v>5894</v>
      </c>
    </row>
    <row r="25" spans="1:14">
      <c r="B25" s="51"/>
      <c r="C25" s="51"/>
      <c r="D25" s="51"/>
      <c r="E25" s="51"/>
    </row>
    <row r="26" spans="1:14" s="51" customFormat="1" ht="26.4">
      <c r="A26" s="52"/>
      <c r="B26" s="53"/>
      <c r="C26" s="53" t="s">
        <v>18</v>
      </c>
      <c r="D26" s="53" t="s">
        <v>19</v>
      </c>
    </row>
    <row r="27" spans="1:14" s="51" customFormat="1">
      <c r="A27" s="55" t="s">
        <v>17</v>
      </c>
      <c r="B27" s="39" t="s">
        <v>20</v>
      </c>
      <c r="C27" s="39">
        <v>305</v>
      </c>
      <c r="D27" s="39">
        <v>299</v>
      </c>
    </row>
    <row r="29" spans="1:14">
      <c r="J29" s="17"/>
    </row>
    <row r="30" spans="1:14">
      <c r="J30" s="17"/>
    </row>
  </sheetData>
  <conditionalFormatting sqref="B8:D8">
    <cfRule type="notContainsBlanks" dxfId="3" priority="2">
      <formula>LEN(TRIM(J12))&gt;0</formula>
    </cfRule>
  </conditionalFormatting>
  <conditionalFormatting sqref="E8">
    <cfRule type="notContainsBlanks" dxfId="2" priority="1">
      <formula>LEN(TRIM(#REF!))&gt;0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tabSelected="1" workbookViewId="0">
      <selection activeCell="P18" sqref="P18"/>
    </sheetView>
  </sheetViews>
  <sheetFormatPr defaultColWidth="10.8984375" defaultRowHeight="13.8"/>
  <cols>
    <col min="1" max="1" width="25.69921875" style="1" customWidth="1"/>
    <col min="2" max="15" width="8.69921875" style="2" customWidth="1"/>
    <col min="16" max="16384" width="10.8984375" style="2"/>
  </cols>
  <sheetData>
    <row r="1" spans="1:14">
      <c r="B1" s="3" t="s">
        <v>21</v>
      </c>
    </row>
    <row r="2" spans="1:14">
      <c r="A2" s="4" t="s">
        <v>3</v>
      </c>
      <c r="B2" s="3"/>
    </row>
    <row r="3" spans="1:14" s="6" customFormat="1">
      <c r="A3" s="5"/>
      <c r="B3" s="7">
        <f t="shared" ref="B3:N3" si="0">SUM(B5:B10)</f>
        <v>45507</v>
      </c>
      <c r="C3" s="7">
        <f t="shared" si="0"/>
        <v>35941</v>
      </c>
      <c r="D3" s="7">
        <f t="shared" si="0"/>
        <v>39553</v>
      </c>
      <c r="E3" s="7">
        <f t="shared" si="0"/>
        <v>12857</v>
      </c>
      <c r="F3" s="7">
        <f t="shared" si="0"/>
        <v>37445</v>
      </c>
      <c r="G3" s="7">
        <f t="shared" si="0"/>
        <v>18315</v>
      </c>
      <c r="H3" s="7">
        <f t="shared" si="0"/>
        <v>36709</v>
      </c>
      <c r="I3" s="7">
        <f t="shared" si="0"/>
        <v>30587</v>
      </c>
      <c r="J3" s="7">
        <f t="shared" si="0"/>
        <v>36796</v>
      </c>
      <c r="K3" s="7">
        <f t="shared" si="0"/>
        <v>55073</v>
      </c>
      <c r="L3" s="7">
        <f t="shared" si="0"/>
        <v>39615</v>
      </c>
      <c r="M3" s="7">
        <f t="shared" si="0"/>
        <v>15130</v>
      </c>
      <c r="N3" s="7">
        <f t="shared" si="0"/>
        <v>403528</v>
      </c>
    </row>
    <row r="4" spans="1:14" s="10" customFormat="1">
      <c r="A4" s="8" t="s">
        <v>2</v>
      </c>
      <c r="B4" s="18">
        <v>45658</v>
      </c>
      <c r="C4" s="18">
        <v>45689</v>
      </c>
      <c r="D4" s="18">
        <v>45717</v>
      </c>
      <c r="E4" s="18">
        <v>45748</v>
      </c>
      <c r="F4" s="18">
        <v>45778</v>
      </c>
      <c r="G4" s="18">
        <v>45809</v>
      </c>
      <c r="H4" s="18">
        <v>45839</v>
      </c>
      <c r="I4" s="18">
        <v>45870</v>
      </c>
      <c r="J4" s="18">
        <v>45901</v>
      </c>
      <c r="K4" s="18">
        <v>45931</v>
      </c>
      <c r="L4" s="18">
        <v>45962</v>
      </c>
      <c r="M4" s="18">
        <v>45992</v>
      </c>
      <c r="N4" s="9" t="s">
        <v>14</v>
      </c>
    </row>
    <row r="5" spans="1:14">
      <c r="A5" s="11" t="s">
        <v>0</v>
      </c>
      <c r="B5" s="43">
        <v>2218</v>
      </c>
      <c r="C5" s="43">
        <v>2949</v>
      </c>
      <c r="D5" s="43">
        <v>2569</v>
      </c>
      <c r="E5" s="43">
        <v>2436</v>
      </c>
      <c r="F5" s="43">
        <v>3246</v>
      </c>
      <c r="G5" s="43">
        <v>1754</v>
      </c>
      <c r="H5" s="43">
        <v>1121</v>
      </c>
      <c r="I5" s="43">
        <v>933</v>
      </c>
      <c r="J5" s="43">
        <v>1241</v>
      </c>
      <c r="K5" s="43">
        <v>1729</v>
      </c>
      <c r="L5" s="43">
        <v>1775</v>
      </c>
      <c r="M5" s="43">
        <v>1995</v>
      </c>
      <c r="N5" s="12">
        <f>SUM(B5:M5)</f>
        <v>23966</v>
      </c>
    </row>
    <row r="6" spans="1:14">
      <c r="A6" s="13" t="s">
        <v>1</v>
      </c>
      <c r="B6" s="45">
        <v>839</v>
      </c>
      <c r="C6" s="45">
        <v>1019</v>
      </c>
      <c r="D6" s="45">
        <v>911</v>
      </c>
      <c r="E6" s="45">
        <v>779</v>
      </c>
      <c r="F6" s="45">
        <v>893</v>
      </c>
      <c r="G6" s="45">
        <v>755</v>
      </c>
      <c r="H6" s="45">
        <v>809</v>
      </c>
      <c r="I6" s="45">
        <v>457</v>
      </c>
      <c r="J6" s="43">
        <v>752</v>
      </c>
      <c r="K6" s="43">
        <v>543</v>
      </c>
      <c r="L6" s="43">
        <v>1276</v>
      </c>
      <c r="M6" s="43">
        <v>968</v>
      </c>
      <c r="N6" s="12">
        <f t="shared" ref="N6:N10" si="1">SUM(B6:M6)</f>
        <v>10001</v>
      </c>
    </row>
    <row r="7" spans="1:14">
      <c r="A7" s="14" t="s">
        <v>5</v>
      </c>
      <c r="B7" s="44">
        <v>22197</v>
      </c>
      <c r="C7" s="44">
        <v>14359</v>
      </c>
      <c r="D7" s="44">
        <v>23435</v>
      </c>
      <c r="E7" s="44">
        <v>6721</v>
      </c>
      <c r="F7" s="44">
        <v>25291</v>
      </c>
      <c r="G7" s="44">
        <v>13204</v>
      </c>
      <c r="H7" s="44">
        <v>28190</v>
      </c>
      <c r="I7" s="44">
        <v>27613</v>
      </c>
      <c r="J7" s="44">
        <v>15869</v>
      </c>
      <c r="K7" s="44">
        <v>13620</v>
      </c>
      <c r="L7" s="44">
        <v>31932</v>
      </c>
      <c r="M7" s="44">
        <v>11543</v>
      </c>
      <c r="N7" s="12">
        <f t="shared" si="1"/>
        <v>233974</v>
      </c>
    </row>
    <row r="8" spans="1:14">
      <c r="A8" s="13" t="s">
        <v>6</v>
      </c>
      <c r="B8" s="61">
        <v>20119</v>
      </c>
      <c r="C8" s="61">
        <v>17292</v>
      </c>
      <c r="D8" s="61">
        <v>10954</v>
      </c>
      <c r="E8" s="61">
        <v>1412</v>
      </c>
      <c r="F8" s="61">
        <v>6465</v>
      </c>
      <c r="G8" s="45">
        <v>1400</v>
      </c>
      <c r="H8" s="45">
        <v>4482</v>
      </c>
      <c r="I8" s="45">
        <v>87</v>
      </c>
      <c r="J8" s="43">
        <v>9663</v>
      </c>
      <c r="K8" s="43">
        <v>38150</v>
      </c>
      <c r="L8" s="43">
        <v>3754</v>
      </c>
      <c r="M8" s="43">
        <v>198</v>
      </c>
      <c r="N8" s="12">
        <f t="shared" si="1"/>
        <v>113976</v>
      </c>
    </row>
    <row r="9" spans="1:14">
      <c r="A9" s="13" t="s">
        <v>15</v>
      </c>
      <c r="B9" s="50">
        <v>13</v>
      </c>
      <c r="C9" s="60">
        <v>29</v>
      </c>
      <c r="D9" s="60">
        <v>1359</v>
      </c>
      <c r="E9" s="60">
        <v>1319</v>
      </c>
      <c r="F9" s="60">
        <v>1196</v>
      </c>
      <c r="G9" s="47">
        <v>991</v>
      </c>
      <c r="H9" s="47">
        <v>1885</v>
      </c>
      <c r="I9" s="47">
        <v>1040</v>
      </c>
      <c r="J9" s="47">
        <v>9063</v>
      </c>
      <c r="K9" s="47">
        <v>685</v>
      </c>
      <c r="L9" s="47">
        <v>462</v>
      </c>
      <c r="M9" s="47">
        <v>176</v>
      </c>
      <c r="N9" s="12">
        <f>SUM(B9:M9)</f>
        <v>18218</v>
      </c>
    </row>
    <row r="10" spans="1:14">
      <c r="A10" s="25" t="s">
        <v>9</v>
      </c>
      <c r="B10" s="43">
        <v>121</v>
      </c>
      <c r="C10" s="43">
        <v>293</v>
      </c>
      <c r="D10" s="43">
        <v>325</v>
      </c>
      <c r="E10" s="43">
        <v>190</v>
      </c>
      <c r="F10" s="43">
        <v>354</v>
      </c>
      <c r="G10" s="43">
        <v>211</v>
      </c>
      <c r="H10" s="43">
        <v>222</v>
      </c>
      <c r="I10" s="43">
        <v>457</v>
      </c>
      <c r="J10" s="43">
        <v>208</v>
      </c>
      <c r="K10" s="43">
        <v>346</v>
      </c>
      <c r="L10" s="43">
        <v>416</v>
      </c>
      <c r="M10" s="43">
        <v>250</v>
      </c>
      <c r="N10" s="12">
        <f t="shared" si="1"/>
        <v>3393</v>
      </c>
    </row>
    <row r="12" spans="1:14">
      <c r="A12" s="4" t="s">
        <v>4</v>
      </c>
    </row>
    <row r="13" spans="1:14" s="6" customFormat="1">
      <c r="A13" s="16"/>
      <c r="B13" s="7">
        <f t="shared" ref="B13:N13" si="2">SUM(B15:B20)</f>
        <v>170828</v>
      </c>
      <c r="C13" s="7">
        <f t="shared" si="2"/>
        <v>187017</v>
      </c>
      <c r="D13" s="7">
        <f t="shared" si="2"/>
        <v>180121</v>
      </c>
      <c r="E13" s="7">
        <f t="shared" si="2"/>
        <v>140711</v>
      </c>
      <c r="F13" s="7">
        <f t="shared" si="2"/>
        <v>237984</v>
      </c>
      <c r="G13" s="7">
        <f t="shared" si="2"/>
        <v>119920</v>
      </c>
      <c r="H13" s="7">
        <f t="shared" si="2"/>
        <v>173723</v>
      </c>
      <c r="I13" s="7">
        <f t="shared" si="2"/>
        <v>88081</v>
      </c>
      <c r="J13" s="7">
        <f t="shared" si="2"/>
        <v>112676</v>
      </c>
      <c r="K13" s="7">
        <f t="shared" si="2"/>
        <v>89365</v>
      </c>
      <c r="L13" s="7">
        <f t="shared" si="2"/>
        <v>291667</v>
      </c>
      <c r="M13" s="7">
        <f t="shared" si="2"/>
        <v>100632</v>
      </c>
      <c r="N13" s="7">
        <f t="shared" si="2"/>
        <v>1892725</v>
      </c>
    </row>
    <row r="14" spans="1:14" s="10" customFormat="1">
      <c r="A14" s="8" t="s">
        <v>2</v>
      </c>
      <c r="B14" s="18">
        <v>45658</v>
      </c>
      <c r="C14" s="18">
        <v>45689</v>
      </c>
      <c r="D14" s="18">
        <v>45717</v>
      </c>
      <c r="E14" s="18">
        <v>45748</v>
      </c>
      <c r="F14" s="18">
        <v>45778</v>
      </c>
      <c r="G14" s="18">
        <v>45809</v>
      </c>
      <c r="H14" s="18">
        <v>45839</v>
      </c>
      <c r="I14" s="18">
        <v>45870</v>
      </c>
      <c r="J14" s="18">
        <v>45901</v>
      </c>
      <c r="K14" s="18">
        <v>45931</v>
      </c>
      <c r="L14" s="18">
        <v>45962</v>
      </c>
      <c r="M14" s="18">
        <v>45992</v>
      </c>
      <c r="N14" s="9" t="s">
        <v>14</v>
      </c>
    </row>
    <row r="15" spans="1:14">
      <c r="A15" s="11" t="s">
        <v>0</v>
      </c>
      <c r="B15" s="44">
        <v>22522</v>
      </c>
      <c r="C15" s="44">
        <v>11368</v>
      </c>
      <c r="D15" s="44">
        <v>21884</v>
      </c>
      <c r="E15" s="44">
        <v>18187</v>
      </c>
      <c r="F15" s="44">
        <v>27977</v>
      </c>
      <c r="G15" s="44">
        <v>13796</v>
      </c>
      <c r="H15" s="44">
        <v>8533</v>
      </c>
      <c r="I15" s="45">
        <v>7082</v>
      </c>
      <c r="J15" s="45">
        <v>2883</v>
      </c>
      <c r="K15" s="43">
        <v>11538</v>
      </c>
      <c r="L15" s="43">
        <v>20887</v>
      </c>
      <c r="M15" s="43">
        <v>13991</v>
      </c>
      <c r="N15" s="12">
        <f t="shared" ref="N15:N20" si="3">SUM(B15:M15)</f>
        <v>180648</v>
      </c>
    </row>
    <row r="16" spans="1:14">
      <c r="A16" s="13" t="s">
        <v>1</v>
      </c>
      <c r="B16" s="41">
        <v>2266</v>
      </c>
      <c r="C16" s="46">
        <v>4901</v>
      </c>
      <c r="D16" s="44">
        <v>7985</v>
      </c>
      <c r="E16" s="44">
        <v>4366</v>
      </c>
      <c r="F16" s="44">
        <v>6943</v>
      </c>
      <c r="G16" s="44">
        <v>3388</v>
      </c>
      <c r="H16" s="43">
        <v>3060</v>
      </c>
      <c r="I16" s="45">
        <v>1872</v>
      </c>
      <c r="J16" s="45">
        <v>1400</v>
      </c>
      <c r="K16" s="43">
        <v>1514</v>
      </c>
      <c r="L16" s="43">
        <v>2735</v>
      </c>
      <c r="M16" s="43">
        <v>1696</v>
      </c>
      <c r="N16" s="12">
        <f t="shared" si="3"/>
        <v>42126</v>
      </c>
    </row>
    <row r="17" spans="1:14">
      <c r="A17" s="13" t="s">
        <v>5</v>
      </c>
      <c r="B17" s="42">
        <v>124574</v>
      </c>
      <c r="C17" s="45">
        <v>142063</v>
      </c>
      <c r="D17" s="45">
        <v>117753</v>
      </c>
      <c r="E17" s="45">
        <v>91329</v>
      </c>
      <c r="F17" s="45">
        <v>160374</v>
      </c>
      <c r="G17" s="45">
        <v>91248</v>
      </c>
      <c r="H17" s="45">
        <v>127820</v>
      </c>
      <c r="I17" s="45">
        <v>72655</v>
      </c>
      <c r="J17" s="45">
        <v>97945</v>
      </c>
      <c r="K17" s="43">
        <v>62418</v>
      </c>
      <c r="L17" s="43">
        <v>247228</v>
      </c>
      <c r="M17" s="43">
        <v>76977</v>
      </c>
      <c r="N17" s="12">
        <f t="shared" si="3"/>
        <v>1412384</v>
      </c>
    </row>
    <row r="18" spans="1:14">
      <c r="A18" s="13" t="s">
        <v>6</v>
      </c>
      <c r="B18" s="42">
        <v>20242</v>
      </c>
      <c r="C18" s="47">
        <v>27175</v>
      </c>
      <c r="D18" s="47">
        <v>28468</v>
      </c>
      <c r="E18" s="47">
        <v>24627</v>
      </c>
      <c r="F18" s="47">
        <v>40390</v>
      </c>
      <c r="G18" s="47">
        <v>9530</v>
      </c>
      <c r="H18" s="47">
        <v>33007</v>
      </c>
      <c r="I18" s="45">
        <v>5775</v>
      </c>
      <c r="J18" s="45">
        <v>9463</v>
      </c>
      <c r="K18" s="43">
        <v>11421</v>
      </c>
      <c r="L18" s="43">
        <v>19247</v>
      </c>
      <c r="M18" s="43">
        <v>7603</v>
      </c>
      <c r="N18" s="12">
        <f t="shared" si="3"/>
        <v>236948</v>
      </c>
    </row>
    <row r="19" spans="1:14">
      <c r="A19" s="13" t="s">
        <v>15</v>
      </c>
      <c r="B19" s="50">
        <v>625</v>
      </c>
      <c r="C19" s="47">
        <v>1175</v>
      </c>
      <c r="D19" s="47">
        <v>2201</v>
      </c>
      <c r="E19" s="47">
        <v>1394</v>
      </c>
      <c r="F19" s="47">
        <v>526</v>
      </c>
      <c r="G19" s="47">
        <v>1631</v>
      </c>
      <c r="H19" s="47">
        <v>695</v>
      </c>
      <c r="I19" s="45">
        <v>508</v>
      </c>
      <c r="J19" s="45">
        <v>835</v>
      </c>
      <c r="K19" s="43">
        <v>1335</v>
      </c>
      <c r="L19" s="43">
        <v>406</v>
      </c>
      <c r="M19" s="43">
        <v>8</v>
      </c>
      <c r="N19" s="12">
        <f t="shared" si="3"/>
        <v>11339</v>
      </c>
    </row>
    <row r="20" spans="1:14">
      <c r="A20" s="25" t="s">
        <v>9</v>
      </c>
      <c r="B20" s="44">
        <v>599</v>
      </c>
      <c r="C20" s="44">
        <v>335</v>
      </c>
      <c r="D20" s="44">
        <v>1830</v>
      </c>
      <c r="E20" s="44">
        <v>808</v>
      </c>
      <c r="F20" s="44">
        <v>1774</v>
      </c>
      <c r="G20" s="44">
        <v>327</v>
      </c>
      <c r="H20" s="45">
        <v>608</v>
      </c>
      <c r="I20" s="45">
        <v>189</v>
      </c>
      <c r="J20" s="45">
        <v>150</v>
      </c>
      <c r="K20" s="43">
        <v>1139</v>
      </c>
      <c r="L20" s="43">
        <v>1164</v>
      </c>
      <c r="M20" s="43">
        <v>357</v>
      </c>
      <c r="N20" s="12">
        <f t="shared" si="3"/>
        <v>9280</v>
      </c>
    </row>
    <row r="21" spans="1:14">
      <c r="A21" s="30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31"/>
    </row>
    <row r="22" spans="1:14">
      <c r="A22" s="37" t="s">
        <v>11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1"/>
    </row>
    <row r="23" spans="1:14">
      <c r="A23" s="25" t="s">
        <v>10</v>
      </c>
      <c r="B23" s="49">
        <v>5</v>
      </c>
      <c r="C23" s="49">
        <v>10</v>
      </c>
      <c r="D23" s="49">
        <v>8</v>
      </c>
      <c r="E23" s="49">
        <v>6</v>
      </c>
      <c r="F23" s="49">
        <v>8</v>
      </c>
      <c r="G23" s="49">
        <v>15</v>
      </c>
      <c r="H23" s="49">
        <v>3</v>
      </c>
      <c r="I23" s="49">
        <v>0</v>
      </c>
      <c r="J23" s="49">
        <v>19</v>
      </c>
      <c r="K23" s="49">
        <v>34</v>
      </c>
      <c r="L23" s="49">
        <v>33</v>
      </c>
      <c r="M23" s="49">
        <v>12</v>
      </c>
      <c r="N23" s="12">
        <f t="shared" ref="N23:N24" si="4">SUM(B23:M23)</f>
        <v>153</v>
      </c>
    </row>
    <row r="24" spans="1:14">
      <c r="A24" s="25" t="s">
        <v>16</v>
      </c>
      <c r="B24" s="54">
        <v>180</v>
      </c>
      <c r="C24" s="54">
        <v>52</v>
      </c>
      <c r="D24" s="54">
        <v>127</v>
      </c>
      <c r="E24" s="54">
        <v>123</v>
      </c>
      <c r="F24" s="54">
        <v>212</v>
      </c>
      <c r="G24" s="54">
        <v>58</v>
      </c>
      <c r="H24" s="54">
        <v>134</v>
      </c>
      <c r="I24" s="54">
        <v>10</v>
      </c>
      <c r="J24" s="54">
        <v>89</v>
      </c>
      <c r="K24" s="54">
        <v>159</v>
      </c>
      <c r="L24" s="54"/>
      <c r="M24" s="54"/>
      <c r="N24" s="12">
        <f t="shared" si="4"/>
        <v>1144</v>
      </c>
    </row>
    <row r="25" spans="1:14">
      <c r="B25" s="51"/>
      <c r="C25" s="51"/>
      <c r="D25" s="51"/>
      <c r="E25" s="51"/>
    </row>
    <row r="26" spans="1:14" s="51" customFormat="1" ht="26.4">
      <c r="A26" s="52"/>
      <c r="B26" s="53"/>
      <c r="C26" s="53" t="s">
        <v>18</v>
      </c>
      <c r="D26" s="53" t="s">
        <v>19</v>
      </c>
      <c r="E26" s="62" t="s">
        <v>24</v>
      </c>
      <c r="F26" s="62" t="s">
        <v>25</v>
      </c>
    </row>
    <row r="27" spans="1:14" s="51" customFormat="1">
      <c r="A27" s="55" t="s">
        <v>17</v>
      </c>
      <c r="B27" s="39" t="s">
        <v>20</v>
      </c>
      <c r="C27" s="39">
        <v>772</v>
      </c>
      <c r="D27" s="39">
        <v>754</v>
      </c>
      <c r="E27" s="54">
        <v>521</v>
      </c>
      <c r="F27" s="54">
        <v>64215</v>
      </c>
    </row>
    <row r="29" spans="1:14" s="59" customFormat="1" ht="15.75" customHeight="1">
      <c r="A29" s="56" t="s">
        <v>22</v>
      </c>
      <c r="B29" s="57">
        <v>0</v>
      </c>
      <c r="C29" s="57">
        <v>1</v>
      </c>
      <c r="D29" s="57">
        <v>53</v>
      </c>
      <c r="E29" s="57">
        <v>46</v>
      </c>
      <c r="F29" s="57">
        <v>54</v>
      </c>
      <c r="G29" s="57">
        <v>23</v>
      </c>
      <c r="H29" s="57">
        <v>1</v>
      </c>
      <c r="I29" s="57">
        <v>22</v>
      </c>
      <c r="J29" s="57">
        <v>0</v>
      </c>
      <c r="K29" s="57">
        <v>274</v>
      </c>
      <c r="L29" s="57">
        <v>0</v>
      </c>
      <c r="M29" s="57">
        <v>0</v>
      </c>
      <c r="N29" s="58">
        <f>SUM(B29:M29)</f>
        <v>474</v>
      </c>
    </row>
    <row r="30" spans="1:14" s="59" customFormat="1" ht="15.75" customHeight="1">
      <c r="A30" s="56" t="s">
        <v>23</v>
      </c>
      <c r="B30" s="57">
        <v>0</v>
      </c>
      <c r="C30" s="57">
        <v>132</v>
      </c>
      <c r="D30" s="57">
        <v>364</v>
      </c>
      <c r="E30" s="57">
        <v>284</v>
      </c>
      <c r="F30" s="57">
        <v>276</v>
      </c>
      <c r="G30" s="57">
        <v>191</v>
      </c>
      <c r="H30" s="57">
        <v>190</v>
      </c>
      <c r="I30" s="57">
        <v>142</v>
      </c>
      <c r="J30" s="57">
        <v>16</v>
      </c>
      <c r="K30" s="57">
        <v>875</v>
      </c>
      <c r="L30" s="57">
        <v>576</v>
      </c>
      <c r="M30" s="57">
        <v>303</v>
      </c>
      <c r="N30" s="58">
        <f>SUM(B30:M30)</f>
        <v>3349</v>
      </c>
    </row>
  </sheetData>
  <conditionalFormatting sqref="B8:D8">
    <cfRule type="notContainsBlanks" dxfId="1" priority="2">
      <formula>LEN(TRIM(J12))&gt;0</formula>
    </cfRule>
  </conditionalFormatting>
  <conditionalFormatting sqref="E8">
    <cfRule type="notContainsBlanks" dxfId="0" priority="1">
      <formula>LEN(TRIM(#REF!))&gt;0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anelis</dc:creator>
  <cp:lastModifiedBy>Florentina Nicolae</cp:lastModifiedBy>
  <dcterms:created xsi:type="dcterms:W3CDTF">2013-10-11T04:23:19Z</dcterms:created>
  <dcterms:modified xsi:type="dcterms:W3CDTF">2026-02-26T08:25:49Z</dcterms:modified>
</cp:coreProperties>
</file>